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a Reeve\Google Drive\ATITD\"/>
    </mc:Choice>
  </mc:AlternateContent>
  <bookViews>
    <workbookView xWindow="0" yWindow="0" windowWidth="20490" windowHeight="8340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2" i="1"/>
  <c r="E69" i="1"/>
  <c r="E70" i="1"/>
  <c r="E71" i="1"/>
  <c r="E72" i="1"/>
  <c r="E73" i="1"/>
  <c r="E74" i="1"/>
  <c r="E75" i="1"/>
  <c r="E76" i="1"/>
  <c r="E68" i="1"/>
  <c r="E67" i="1"/>
  <c r="E66" i="1"/>
  <c r="E65" i="1"/>
  <c r="E63" i="1"/>
  <c r="E59" i="1"/>
  <c r="E55" i="1"/>
  <c r="E50" i="1"/>
  <c r="E49" i="1"/>
  <c r="E45" i="1"/>
  <c r="E38" i="1"/>
  <c r="E33" i="1"/>
  <c r="E34" i="1"/>
  <c r="E35" i="1"/>
  <c r="E24" i="1"/>
  <c r="E25" i="1"/>
  <c r="E26" i="1"/>
  <c r="E27" i="1"/>
  <c r="E28" i="1"/>
  <c r="E29" i="1"/>
  <c r="E30" i="1"/>
  <c r="E31" i="1"/>
  <c r="E32" i="1"/>
  <c r="E23" i="1"/>
  <c r="E22" i="1"/>
  <c r="E14" i="1"/>
  <c r="E6" i="1"/>
  <c r="E7" i="1"/>
  <c r="E3" i="1"/>
  <c r="E2" i="1"/>
  <c r="D38" i="1"/>
  <c r="D69" i="1"/>
  <c r="D70" i="1"/>
  <c r="D45" i="1"/>
  <c r="D22" i="1"/>
  <c r="D51" i="1"/>
  <c r="D49" i="1"/>
  <c r="D58" i="1"/>
  <c r="D63" i="1"/>
  <c r="D14" i="1"/>
  <c r="D37" i="1"/>
  <c r="D33" i="1"/>
  <c r="D73" i="1"/>
  <c r="D44" i="1"/>
  <c r="D21" i="1"/>
  <c r="D55" i="1"/>
  <c r="D48" i="1"/>
  <c r="D57" i="1"/>
  <c r="D62" i="1"/>
  <c r="D13" i="1"/>
  <c r="D20" i="1"/>
  <c r="D12" i="1"/>
  <c r="D72" i="1"/>
  <c r="D43" i="1"/>
  <c r="D28" i="1"/>
  <c r="D24" i="1"/>
  <c r="D31" i="1"/>
  <c r="D32" i="1"/>
  <c r="D27" i="1"/>
  <c r="D67" i="1"/>
  <c r="D54" i="1"/>
  <c r="D65" i="1"/>
  <c r="D66" i="1"/>
  <c r="D6" i="1"/>
  <c r="D11" i="1"/>
  <c r="D74" i="1"/>
  <c r="D42" i="1"/>
  <c r="D15" i="1"/>
  <c r="D36" i="1"/>
  <c r="D5" i="1"/>
  <c r="D76" i="1"/>
  <c r="D39" i="1"/>
  <c r="D19" i="1"/>
  <c r="D50" i="1"/>
  <c r="D56" i="1"/>
  <c r="D61" i="1"/>
  <c r="D53" i="1"/>
  <c r="D47" i="1"/>
  <c r="D8" i="1"/>
  <c r="D7" i="1"/>
  <c r="D2" i="1"/>
  <c r="D3" i="1"/>
  <c r="D34" i="1"/>
  <c r="D26" i="1"/>
  <c r="D25" i="1"/>
  <c r="D23" i="1"/>
  <c r="D30" i="1"/>
  <c r="D16" i="1"/>
  <c r="D68" i="1"/>
  <c r="D75" i="1"/>
  <c r="D41" i="1"/>
  <c r="D18" i="1"/>
  <c r="D35" i="1"/>
  <c r="D29" i="1"/>
  <c r="D46" i="1"/>
  <c r="D60" i="1"/>
  <c r="D59" i="1"/>
  <c r="D64" i="1"/>
  <c r="D52" i="1"/>
  <c r="D10" i="1"/>
  <c r="D40" i="1"/>
  <c r="D17" i="1"/>
  <c r="D9" i="1"/>
  <c r="D71" i="1"/>
  <c r="D4" i="1"/>
</calcChain>
</file>

<file path=xl/sharedStrings.xml><?xml version="1.0" encoding="utf-8"?>
<sst xmlns="http://schemas.openxmlformats.org/spreadsheetml/2006/main" count="262" uniqueCount="102">
  <si>
    <t>{{ResMe1|Mega Materials|</t>
  </si>
  <si>
    <t>{{ResColumn| |rowspan=3}}</t>
  </si>
  <si>
    <t>{{ResTitle1|CoreBuild|state=expand|</t>
  </si>
  <si>
    <t xml:space="preserve">    {{ResResource|Boards|1800|2700}}</t>
  </si>
  <si>
    <t xml:space="preserve">    {{ResResource|Brass Plate|0|6}}</t>
  </si>
  <si>
    <t xml:space="preserve">    {{ResResource|Bricks|6000|120000}}</t>
  </si>
  <si>
    <t xml:space="preserve">    {{ResResource|Canvas|0|225}}</t>
  </si>
  <si>
    <t xml:space="preserve">    {{ResResource|Concrete|7000|2940}}</t>
  </si>
  <si>
    <t xml:space="preserve">    {{ResResource|Cut Stone|18000|18540}}</t>
  </si>
  <si>
    <t xml:space="preserve">    {{ResResource|Gold Bar|0|n}} </t>
  </si>
  <si>
    <t xml:space="preserve">    {{ResResource|Gold Foil|0|n}} </t>
  </si>
  <si>
    <t xml:space="preserve">    {{ResResource|Gold Wire|0|4800}} </t>
  </si>
  <si>
    <t xml:space="preserve">    {{ResResource|Iron Bar|0|1200}}</t>
  </si>
  <si>
    <t xml:space="preserve">    {{ResResource|Nails|0|11460}} </t>
  </si>
  <si>
    <t xml:space="preserve">    {{ResResource|Silver Sheeting|0|n}}</t>
  </si>
  <si>
    <t xml:space="preserve">    {{ResResource|Rope|0|900}}</t>
  </si>
  <si>
    <t>}}</t>
  </si>
  <si>
    <t>{{ResTitle1|Treated Boards|state=expand|</t>
  </si>
  <si>
    <t xml:space="preserve">    {{ResResource|Boards: hard, pliable|0|2400}}</t>
  </si>
  <si>
    <t xml:space="preserve">    {{ResResource|Boards: hard, rotproof|0|n}}</t>
  </si>
  <si>
    <t xml:space="preserve">    {{ResResource|Boards: hard, rigid|0|n}}</t>
  </si>
  <si>
    <t xml:space="preserve">    {{ResResource|Boards: hard, glossy, rotproof|0|n}}</t>
  </si>
  <si>
    <t xml:space="preserve">    {{ResResource|Boards: white, glossy, fireproof|0|4800}}</t>
  </si>
  <si>
    <t xml:space="preserve">    {{ResResource|Boards: rigid, rotproof|0|5400}}</t>
  </si>
  <si>
    <t xml:space="preserve">    {{ResResource|Boards: pliable, soft, rotproof|0|12000}}</t>
  </si>
  <si>
    <t>{{!}}-</t>
  </si>
  <si>
    <t>{{ResColumn| |}}</t>
  </si>
  <si>
    <t>{{ResTitle1|Paints|state=expand|</t>
  </si>
  <si>
    <t xml:space="preserve">    {{ResResource|Dark Goldenrod Paint|0|10800}}</t>
  </si>
  <si>
    <t xml:space="preserve">    {{ResResource|Feldspar Paint|0|9600}}</t>
  </si>
  <si>
    <t xml:space="preserve">    {{ResResource|Forest Green Paint|0|5400}}  </t>
  </si>
  <si>
    <t xml:space="preserve">    {{ResResource|Indigo Paint|0|15600}}</t>
  </si>
  <si>
    <t xml:space="preserve">    {{ResResource|Orange Paint|0|15000}}</t>
  </si>
  <si>
    <t xml:space="preserve">    {{ResResource|Saddle Brown Paint|0|4500}}</t>
  </si>
  <si>
    <t xml:space="preserve">    {{ResResource|Spring Green Paint|0|n}}</t>
  </si>
  <si>
    <t xml:space="preserve">    {{ResResource|Tomato Paint|0|n}}</t>
  </si>
  <si>
    <t>{{ResTitle1|Gems|state=expand|</t>
  </si>
  <si>
    <t xml:space="preserve">    {{ResResource|Eyelet Cut Amethyst|48|72}}</t>
  </si>
  <si>
    <t xml:space="preserve">    {{ResResource|Corner Heart Cut Garnet|24|36}}</t>
  </si>
  <si>
    <t xml:space="preserve">    {{ResResource|Bridge Cut Lapis|2|18}}</t>
  </si>
  <si>
    <t xml:space="preserve">    {{ResResource|Sprocket Cut Sunstone|6|9}}</t>
  </si>
  <si>
    <t xml:space="preserve">    {{ResResource|Hexas Plate Cut Lapis|8|n}}</t>
  </si>
  <si>
    <t xml:space="preserve">    {{ResResource|Choronzon Cut Turquoise|0|n}}</t>
  </si>
  <si>
    <t xml:space="preserve">    {{ResResource|Thistle Cut Amethyst|8|n}}</t>
  </si>
  <si>
    <t xml:space="preserve">    {{ResResource|Unity Cut Lapis|4|n}}</t>
  </si>
  <si>
    <t xml:space="preserve">    {{ResResource|Full Aidenn Mask Cut Sunstone|0|n}}</t>
  </si>
  <si>
    <t xml:space="preserve">    {{ResResource|Looking Glass Cut Jade|0|36}}</t>
  </si>
  <si>
    <t xml:space="preserve">}} </t>
  </si>
  <si>
    <t>rope</t>
  </si>
  <si>
    <t>Canvas</t>
  </si>
  <si>
    <t>Boards</t>
  </si>
  <si>
    <t>Brass Plates</t>
  </si>
  <si>
    <t>Gold Foil</t>
  </si>
  <si>
    <t>Cut Stone</t>
  </si>
  <si>
    <t>Bricks</t>
  </si>
  <si>
    <t>Concrete</t>
  </si>
  <si>
    <t>Nails</t>
  </si>
  <si>
    <t>Gold Wire</t>
  </si>
  <si>
    <t>Gold Bars</t>
  </si>
  <si>
    <t>nails</t>
  </si>
  <si>
    <t>Cut stone</t>
  </si>
  <si>
    <t>central</t>
  </si>
  <si>
    <t>ramp (4)</t>
  </si>
  <si>
    <t>tower (12)</t>
  </si>
  <si>
    <t>wall segment (8)</t>
  </si>
  <si>
    <t>bridge (4)</t>
  </si>
  <si>
    <t>gate section (4)</t>
  </si>
  <si>
    <t>edge wall segment (8)</t>
  </si>
  <si>
    <t>side wall (8)</t>
  </si>
  <si>
    <t>Element</t>
  </si>
  <si>
    <t>single quantity</t>
  </si>
  <si>
    <t>ingredient</t>
  </si>
  <si>
    <t>expanded quantity</t>
  </si>
  <si>
    <t>Iron Bars</t>
  </si>
  <si>
    <t>Silver Sheeting</t>
  </si>
  <si>
    <t>Gem: Bridge cut Lapis</t>
  </si>
  <si>
    <t>Gem: Choronzon cut turquoise</t>
  </si>
  <si>
    <t>Gem: Corner Heart cut Garnet</t>
  </si>
  <si>
    <t>Gem: Eyelet Cut Amethyst</t>
  </si>
  <si>
    <t>Gem: Full Aidenn Mask cut sunstone</t>
  </si>
  <si>
    <t>Gem: hexas plate cut lapis</t>
  </si>
  <si>
    <t>Gem: Looking Glass cut Jade</t>
  </si>
  <si>
    <t>Gem: Sprocket cut Sunstone</t>
  </si>
  <si>
    <t>Gem: thistle cut Amethyst</t>
  </si>
  <si>
    <t>Gem: Unity Cut Lapis</t>
  </si>
  <si>
    <t>Paint: Dark Golden Rod Paint</t>
  </si>
  <si>
    <t>Paint: Forest Green Paint</t>
  </si>
  <si>
    <t>Paint: Indigo Paint</t>
  </si>
  <si>
    <t>Paint: Orange Paint</t>
  </si>
  <si>
    <t>Paint: Saddle Brown Paint</t>
  </si>
  <si>
    <t>Paint: Spring Green Paint</t>
  </si>
  <si>
    <t>Paint: Tomato Paint</t>
  </si>
  <si>
    <t>Treated Boards: Hard + Glossy + Rotproof Treated Boards</t>
  </si>
  <si>
    <t>Treated Boards: Hard + Pliable Treated Boards</t>
  </si>
  <si>
    <t>Treated Boards: Hard + rigid treated boards</t>
  </si>
  <si>
    <t>Treated Boards: Hard + Rotproof Treated Boards</t>
  </si>
  <si>
    <t>Treated Boards: Pliable + soft + rotproof treated boards</t>
  </si>
  <si>
    <t>Treated Boards: Rigid + Rotproof Treated Boards</t>
  </si>
  <si>
    <t>Treated Boards: White + Glossy + Fireproof Treated Boards</t>
  </si>
  <si>
    <t>Paint: Feldspar Paint</t>
  </si>
  <si>
    <t>total quantity</t>
  </si>
  <si>
    <t>goal: 150%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</si>
</sst>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left" vertical="center" wrapText="1" indent="1"/>
    </xf>
    <xf numFmtId="0" fontId="1" fillId="0" borderId="0" xfId="0" applyFont="1"/>
    <xf numFmtId="0" fontId="0" fillId="0" borderId="0" xfId="0" applyFont="1"/>
    <xf numFmtId="0" fontId="0" fillId="2" borderId="0" xfId="0" applyFill="1"/>
    <xf numFmtId="0" fontId="2" fillId="2" borderId="0" xfId="0" applyFont="1" applyFill="1" applyAlignment="1">
      <alignment horizontal="left" vertical="center" wrapText="1" indent="1"/>
    </xf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>
      <pane ySplit="1" topLeftCell="A2" activePane="bottomLeft" state="frozen"/>
      <selection pane="bottomLeft" sqref="A1:XFD1"/>
    </sheetView>
  </sheetViews>
  <sheetFormatPr defaultRowHeight="15" x14ac:dyDescent="0.25"/>
  <cols>
    <col min="1" max="1" width="22.85546875" customWidth="1"/>
    <col min="2" max="2" width="14.5703125" customWidth="1"/>
    <col min="3" max="3" width="53.5703125" bestFit="1" customWidth="1"/>
    <col min="4" max="4" width="10.140625" customWidth="1"/>
    <col min="5" max="5" width="13.7109375" customWidth="1"/>
    <col min="6" max="6" width="11.5703125" customWidth="1"/>
  </cols>
  <sheetData>
    <row r="1" spans="1:6" s="2" customFormat="1" x14ac:dyDescent="0.25">
      <c r="A1" s="2" t="s">
        <v>69</v>
      </c>
      <c r="B1" s="2" t="s">
        <v>70</v>
      </c>
      <c r="C1" s="2" t="s">
        <v>71</v>
      </c>
      <c r="D1" s="2" t="s">
        <v>72</v>
      </c>
      <c r="E1" s="2" t="s">
        <v>100</v>
      </c>
      <c r="F1" s="2" t="s">
        <v>101</v>
      </c>
    </row>
    <row r="2" spans="1:6" x14ac:dyDescent="0.25">
      <c r="A2" t="s">
        <v>61</v>
      </c>
      <c r="B2" s="1">
        <v>1800</v>
      </c>
      <c r="C2" t="s">
        <v>50</v>
      </c>
      <c r="D2">
        <f>B2*1</f>
        <v>1800</v>
      </c>
      <c r="E2">
        <f>D2</f>
        <v>1800</v>
      </c>
      <c r="F2">
        <f>E2*1.5</f>
        <v>2700</v>
      </c>
    </row>
    <row r="3" spans="1:6" x14ac:dyDescent="0.25">
      <c r="A3" t="s">
        <v>61</v>
      </c>
      <c r="B3" s="1">
        <v>4</v>
      </c>
      <c r="C3" t="s">
        <v>51</v>
      </c>
      <c r="D3">
        <f>B3*1</f>
        <v>4</v>
      </c>
      <c r="E3">
        <f>D3</f>
        <v>4</v>
      </c>
      <c r="F3">
        <f t="shared" ref="F3:F66" si="0">E3*1.5</f>
        <v>6</v>
      </c>
    </row>
    <row r="4" spans="1:6" s="4" customFormat="1" x14ac:dyDescent="0.25">
      <c r="A4" s="4" t="s">
        <v>62</v>
      </c>
      <c r="B4" s="5">
        <v>5000</v>
      </c>
      <c r="C4" s="4" t="s">
        <v>54</v>
      </c>
      <c r="D4" s="4">
        <f>B4*4</f>
        <v>20000</v>
      </c>
      <c r="F4" s="4">
        <f t="shared" si="0"/>
        <v>0</v>
      </c>
    </row>
    <row r="5" spans="1:6" s="4" customFormat="1" x14ac:dyDescent="0.25">
      <c r="A5" s="6" t="s">
        <v>65</v>
      </c>
      <c r="B5" s="5">
        <v>5000</v>
      </c>
      <c r="C5" s="4" t="s">
        <v>54</v>
      </c>
      <c r="D5" s="6">
        <f>B5*4</f>
        <v>20000</v>
      </c>
      <c r="F5" s="4">
        <f t="shared" si="0"/>
        <v>0</v>
      </c>
    </row>
    <row r="6" spans="1:6" x14ac:dyDescent="0.25">
      <c r="A6" s="3" t="s">
        <v>66</v>
      </c>
      <c r="B6" s="1">
        <v>10000</v>
      </c>
      <c r="C6" t="s">
        <v>54</v>
      </c>
      <c r="D6" s="3">
        <f>B6*4</f>
        <v>40000</v>
      </c>
      <c r="E6">
        <f>SUM(D4:D6)</f>
        <v>80000</v>
      </c>
      <c r="F6">
        <f t="shared" si="0"/>
        <v>120000</v>
      </c>
    </row>
    <row r="7" spans="1:6" x14ac:dyDescent="0.25">
      <c r="A7" t="s">
        <v>61</v>
      </c>
      <c r="B7" s="1">
        <v>150</v>
      </c>
      <c r="C7" t="s">
        <v>49</v>
      </c>
      <c r="D7">
        <f>B7*1</f>
        <v>150</v>
      </c>
      <c r="E7">
        <f>D7</f>
        <v>150</v>
      </c>
      <c r="F7">
        <f t="shared" si="0"/>
        <v>225</v>
      </c>
    </row>
    <row r="8" spans="1:6" s="4" customFormat="1" x14ac:dyDescent="0.25">
      <c r="A8" s="6" t="s">
        <v>64</v>
      </c>
      <c r="B8" s="5">
        <v>100</v>
      </c>
      <c r="C8" s="4" t="s">
        <v>55</v>
      </c>
      <c r="D8" s="6">
        <f>B8*8</f>
        <v>800</v>
      </c>
      <c r="F8" s="4">
        <f t="shared" si="0"/>
        <v>0</v>
      </c>
    </row>
    <row r="9" spans="1:6" s="4" customFormat="1" x14ac:dyDescent="0.25">
      <c r="A9" s="4" t="s">
        <v>62</v>
      </c>
      <c r="B9" s="5">
        <v>50</v>
      </c>
      <c r="C9" s="4" t="s">
        <v>55</v>
      </c>
      <c r="D9" s="4">
        <f>B9*4</f>
        <v>200</v>
      </c>
      <c r="F9" s="4">
        <f t="shared" si="0"/>
        <v>0</v>
      </c>
    </row>
    <row r="10" spans="1:6" s="4" customFormat="1" x14ac:dyDescent="0.25">
      <c r="A10" s="6" t="s">
        <v>63</v>
      </c>
      <c r="B10" s="5">
        <v>60</v>
      </c>
      <c r="C10" s="6" t="s">
        <v>55</v>
      </c>
      <c r="D10" s="6">
        <f>B10*12</f>
        <v>720</v>
      </c>
      <c r="F10" s="4">
        <f t="shared" si="0"/>
        <v>0</v>
      </c>
    </row>
    <row r="11" spans="1:6" s="4" customFormat="1" x14ac:dyDescent="0.25">
      <c r="A11" s="6" t="s">
        <v>65</v>
      </c>
      <c r="B11" s="5">
        <v>60</v>
      </c>
      <c r="C11" s="4" t="s">
        <v>55</v>
      </c>
      <c r="D11" s="6">
        <f>B11*4</f>
        <v>240</v>
      </c>
      <c r="F11" s="4">
        <f t="shared" si="0"/>
        <v>0</v>
      </c>
    </row>
    <row r="12" spans="1:6" s="4" customFormat="1" x14ac:dyDescent="0.25">
      <c r="A12" s="6" t="s">
        <v>66</v>
      </c>
      <c r="B12" s="5">
        <v>300</v>
      </c>
      <c r="C12" s="4" t="s">
        <v>55</v>
      </c>
      <c r="D12" s="6">
        <f>B12*4</f>
        <v>1200</v>
      </c>
      <c r="F12" s="4">
        <f t="shared" si="0"/>
        <v>0</v>
      </c>
    </row>
    <row r="13" spans="1:6" s="4" customFormat="1" x14ac:dyDescent="0.25">
      <c r="A13" s="6" t="s">
        <v>67</v>
      </c>
      <c r="B13" s="5">
        <v>500</v>
      </c>
      <c r="C13" s="4" t="s">
        <v>55</v>
      </c>
      <c r="D13" s="6">
        <f>B13*8</f>
        <v>4000</v>
      </c>
      <c r="F13" s="4">
        <f t="shared" si="0"/>
        <v>0</v>
      </c>
    </row>
    <row r="14" spans="1:6" x14ac:dyDescent="0.25">
      <c r="A14" s="3" t="s">
        <v>68</v>
      </c>
      <c r="B14" s="1">
        <v>1000</v>
      </c>
      <c r="C14" t="s">
        <v>55</v>
      </c>
      <c r="D14" s="3">
        <f>B14*8</f>
        <v>8000</v>
      </c>
      <c r="E14">
        <f>SUM(D8:D14)</f>
        <v>15160</v>
      </c>
      <c r="F14">
        <f t="shared" si="0"/>
        <v>22740</v>
      </c>
    </row>
    <row r="15" spans="1:6" s="4" customFormat="1" x14ac:dyDescent="0.25">
      <c r="A15" s="6" t="s">
        <v>65</v>
      </c>
      <c r="B15" s="5">
        <v>250</v>
      </c>
      <c r="C15" s="4" t="s">
        <v>53</v>
      </c>
      <c r="D15" s="6">
        <f>B15*4</f>
        <v>1000</v>
      </c>
      <c r="F15" s="4">
        <f t="shared" si="0"/>
        <v>0</v>
      </c>
    </row>
    <row r="16" spans="1:6" s="4" customFormat="1" x14ac:dyDescent="0.25">
      <c r="A16" s="4" t="s">
        <v>61</v>
      </c>
      <c r="B16" s="5">
        <v>360</v>
      </c>
      <c r="C16" s="4" t="s">
        <v>53</v>
      </c>
      <c r="D16" s="4">
        <f>B16*1</f>
        <v>360</v>
      </c>
      <c r="F16" s="4">
        <f t="shared" si="0"/>
        <v>0</v>
      </c>
    </row>
    <row r="17" spans="1:6" s="6" customFormat="1" x14ac:dyDescent="0.25">
      <c r="A17" s="4" t="s">
        <v>62</v>
      </c>
      <c r="B17" s="5">
        <v>500</v>
      </c>
      <c r="C17" s="4" t="s">
        <v>53</v>
      </c>
      <c r="D17" s="4">
        <f>B17*4</f>
        <v>2000</v>
      </c>
      <c r="F17" s="4">
        <f t="shared" si="0"/>
        <v>0</v>
      </c>
    </row>
    <row r="18" spans="1:6" s="4" customFormat="1" x14ac:dyDescent="0.25">
      <c r="A18" s="6" t="s">
        <v>63</v>
      </c>
      <c r="B18" s="5">
        <v>350</v>
      </c>
      <c r="C18" s="4" t="s">
        <v>53</v>
      </c>
      <c r="D18" s="6">
        <f>B18*12</f>
        <v>4200</v>
      </c>
      <c r="F18" s="4">
        <f t="shared" si="0"/>
        <v>0</v>
      </c>
    </row>
    <row r="19" spans="1:6" s="4" customFormat="1" x14ac:dyDescent="0.25">
      <c r="A19" s="6" t="s">
        <v>64</v>
      </c>
      <c r="B19" s="5">
        <v>500</v>
      </c>
      <c r="C19" s="4" t="s">
        <v>53</v>
      </c>
      <c r="D19" s="6">
        <f>B19*8</f>
        <v>4000</v>
      </c>
      <c r="F19" s="4">
        <f t="shared" si="0"/>
        <v>0</v>
      </c>
    </row>
    <row r="20" spans="1:6" s="4" customFormat="1" x14ac:dyDescent="0.25">
      <c r="A20" s="6" t="s">
        <v>66</v>
      </c>
      <c r="B20" s="5">
        <v>700</v>
      </c>
      <c r="C20" s="4" t="s">
        <v>53</v>
      </c>
      <c r="D20" s="6">
        <f>B20*4</f>
        <v>2800</v>
      </c>
      <c r="F20" s="4">
        <f t="shared" si="0"/>
        <v>0</v>
      </c>
    </row>
    <row r="21" spans="1:6" s="4" customFormat="1" x14ac:dyDescent="0.25">
      <c r="A21" s="6" t="s">
        <v>67</v>
      </c>
      <c r="B21" s="5">
        <v>200</v>
      </c>
      <c r="C21" s="4" t="s">
        <v>60</v>
      </c>
      <c r="D21" s="6">
        <f>B21*8</f>
        <v>1600</v>
      </c>
      <c r="F21" s="4">
        <f t="shared" si="0"/>
        <v>0</v>
      </c>
    </row>
    <row r="22" spans="1:6" x14ac:dyDescent="0.25">
      <c r="A22" s="3" t="s">
        <v>68</v>
      </c>
      <c r="B22" s="1">
        <v>350</v>
      </c>
      <c r="C22" t="s">
        <v>53</v>
      </c>
      <c r="D22" s="3">
        <f>B22*8</f>
        <v>2800</v>
      </c>
      <c r="E22">
        <f>SUM(D15:D22)</f>
        <v>18760</v>
      </c>
      <c r="F22">
        <f t="shared" si="0"/>
        <v>28140</v>
      </c>
    </row>
    <row r="23" spans="1:6" x14ac:dyDescent="0.25">
      <c r="A23" t="s">
        <v>61</v>
      </c>
      <c r="B23" s="1">
        <v>12</v>
      </c>
      <c r="C23" t="s">
        <v>75</v>
      </c>
      <c r="D23">
        <f>B23*1</f>
        <v>12</v>
      </c>
      <c r="E23">
        <f>D23</f>
        <v>12</v>
      </c>
      <c r="F23">
        <f t="shared" si="0"/>
        <v>18</v>
      </c>
    </row>
    <row r="24" spans="1:6" x14ac:dyDescent="0.25">
      <c r="A24" s="3" t="s">
        <v>66</v>
      </c>
      <c r="B24" s="1">
        <v>7</v>
      </c>
      <c r="C24" t="s">
        <v>76</v>
      </c>
      <c r="D24" s="3">
        <f>B24*4</f>
        <v>28</v>
      </c>
      <c r="E24">
        <f t="shared" ref="E24:E35" si="1">D24</f>
        <v>28</v>
      </c>
      <c r="F24">
        <f t="shared" si="0"/>
        <v>42</v>
      </c>
    </row>
    <row r="25" spans="1:6" x14ac:dyDescent="0.25">
      <c r="A25" t="s">
        <v>61</v>
      </c>
      <c r="B25" s="1">
        <v>24</v>
      </c>
      <c r="C25" t="s">
        <v>77</v>
      </c>
      <c r="D25">
        <f>B25*1</f>
        <v>24</v>
      </c>
      <c r="E25">
        <f t="shared" si="1"/>
        <v>24</v>
      </c>
      <c r="F25">
        <f t="shared" si="0"/>
        <v>36</v>
      </c>
    </row>
    <row r="26" spans="1:6" x14ac:dyDescent="0.25">
      <c r="A26" t="s">
        <v>61</v>
      </c>
      <c r="B26" s="1">
        <v>48</v>
      </c>
      <c r="C26" t="s">
        <v>78</v>
      </c>
      <c r="D26">
        <f>B26*1</f>
        <v>48</v>
      </c>
      <c r="E26">
        <f t="shared" si="1"/>
        <v>48</v>
      </c>
      <c r="F26">
        <f t="shared" si="0"/>
        <v>72</v>
      </c>
    </row>
    <row r="27" spans="1:6" x14ac:dyDescent="0.25">
      <c r="A27" s="3" t="s">
        <v>66</v>
      </c>
      <c r="B27" s="1">
        <v>2</v>
      </c>
      <c r="C27" t="s">
        <v>79</v>
      </c>
      <c r="D27" s="3">
        <f>B27*4</f>
        <v>8</v>
      </c>
      <c r="E27">
        <f t="shared" si="1"/>
        <v>8</v>
      </c>
      <c r="F27">
        <f t="shared" si="0"/>
        <v>12</v>
      </c>
    </row>
    <row r="28" spans="1:6" x14ac:dyDescent="0.25">
      <c r="A28" s="3" t="s">
        <v>66</v>
      </c>
      <c r="B28" s="1">
        <v>7</v>
      </c>
      <c r="C28" t="s">
        <v>80</v>
      </c>
      <c r="D28" s="3">
        <f>B28*4</f>
        <v>28</v>
      </c>
      <c r="E28">
        <f t="shared" si="1"/>
        <v>28</v>
      </c>
      <c r="F28">
        <f t="shared" si="0"/>
        <v>42</v>
      </c>
    </row>
    <row r="29" spans="1:6" x14ac:dyDescent="0.25">
      <c r="A29" s="3" t="s">
        <v>63</v>
      </c>
      <c r="B29" s="1">
        <v>2</v>
      </c>
      <c r="C29" t="s">
        <v>81</v>
      </c>
      <c r="D29" s="3">
        <f>B29*12</f>
        <v>24</v>
      </c>
      <c r="E29">
        <f t="shared" si="1"/>
        <v>24</v>
      </c>
      <c r="F29">
        <f t="shared" si="0"/>
        <v>36</v>
      </c>
    </row>
    <row r="30" spans="1:6" x14ac:dyDescent="0.25">
      <c r="A30" t="s">
        <v>61</v>
      </c>
      <c r="B30" s="1">
        <v>6</v>
      </c>
      <c r="C30" t="s">
        <v>82</v>
      </c>
      <c r="D30">
        <f>B30*1</f>
        <v>6</v>
      </c>
      <c r="E30">
        <f t="shared" si="1"/>
        <v>6</v>
      </c>
      <c r="F30">
        <f t="shared" si="0"/>
        <v>9</v>
      </c>
    </row>
    <row r="31" spans="1:6" x14ac:dyDescent="0.25">
      <c r="A31" s="3" t="s">
        <v>66</v>
      </c>
      <c r="B31" s="1">
        <v>7</v>
      </c>
      <c r="C31" t="s">
        <v>83</v>
      </c>
      <c r="D31" s="3">
        <f>B31*4</f>
        <v>28</v>
      </c>
      <c r="E31">
        <f t="shared" si="1"/>
        <v>28</v>
      </c>
      <c r="F31">
        <f t="shared" si="0"/>
        <v>42</v>
      </c>
    </row>
    <row r="32" spans="1:6" x14ac:dyDescent="0.25">
      <c r="A32" s="3" t="s">
        <v>66</v>
      </c>
      <c r="B32" s="1">
        <v>2</v>
      </c>
      <c r="C32" t="s">
        <v>84</v>
      </c>
      <c r="D32" s="3">
        <f>B32*4</f>
        <v>8</v>
      </c>
      <c r="E32">
        <f t="shared" si="1"/>
        <v>8</v>
      </c>
      <c r="F32">
        <f t="shared" si="0"/>
        <v>12</v>
      </c>
    </row>
    <row r="33" spans="1:6" x14ac:dyDescent="0.25">
      <c r="A33" s="3" t="s">
        <v>67</v>
      </c>
      <c r="B33" s="1">
        <v>10</v>
      </c>
      <c r="C33" t="s">
        <v>58</v>
      </c>
      <c r="D33" s="3">
        <f>B33*8</f>
        <v>80</v>
      </c>
      <c r="E33">
        <f t="shared" si="1"/>
        <v>80</v>
      </c>
      <c r="F33">
        <f t="shared" si="0"/>
        <v>120</v>
      </c>
    </row>
    <row r="34" spans="1:6" x14ac:dyDescent="0.25">
      <c r="A34" t="s">
        <v>61</v>
      </c>
      <c r="B34" s="1">
        <v>1200</v>
      </c>
      <c r="C34" t="s">
        <v>52</v>
      </c>
      <c r="D34">
        <f>B34*1</f>
        <v>1200</v>
      </c>
      <c r="E34">
        <f t="shared" si="1"/>
        <v>1200</v>
      </c>
      <c r="F34">
        <f t="shared" si="0"/>
        <v>1800</v>
      </c>
    </row>
    <row r="35" spans="1:6" x14ac:dyDescent="0.25">
      <c r="A35" s="3" t="s">
        <v>63</v>
      </c>
      <c r="B35" s="1">
        <v>200</v>
      </c>
      <c r="C35" t="s">
        <v>57</v>
      </c>
      <c r="D35" s="3">
        <f>B35*12</f>
        <v>2400</v>
      </c>
      <c r="E35">
        <f t="shared" si="1"/>
        <v>2400</v>
      </c>
      <c r="F35">
        <f t="shared" si="0"/>
        <v>3600</v>
      </c>
    </row>
    <row r="36" spans="1:6" s="4" customFormat="1" x14ac:dyDescent="0.25">
      <c r="A36" s="6" t="s">
        <v>65</v>
      </c>
      <c r="B36" s="5">
        <v>200</v>
      </c>
      <c r="C36" s="4" t="s">
        <v>73</v>
      </c>
      <c r="D36" s="6">
        <f>B36*4</f>
        <v>800</v>
      </c>
      <c r="F36" s="4">
        <f t="shared" si="0"/>
        <v>0</v>
      </c>
    </row>
    <row r="37" spans="1:6" s="4" customFormat="1" x14ac:dyDescent="0.25">
      <c r="A37" s="6" t="s">
        <v>67</v>
      </c>
      <c r="B37" s="5">
        <v>15</v>
      </c>
      <c r="C37" s="4" t="s">
        <v>73</v>
      </c>
      <c r="D37" s="6">
        <f>B37*8</f>
        <v>120</v>
      </c>
      <c r="F37" s="4">
        <f t="shared" si="0"/>
        <v>0</v>
      </c>
    </row>
    <row r="38" spans="1:6" x14ac:dyDescent="0.25">
      <c r="A38" s="3" t="s">
        <v>68</v>
      </c>
      <c r="B38" s="1">
        <v>30</v>
      </c>
      <c r="C38" t="s">
        <v>73</v>
      </c>
      <c r="D38" s="3">
        <f>B38*8</f>
        <v>240</v>
      </c>
      <c r="E38">
        <f>SUM(D36:D38)</f>
        <v>1160</v>
      </c>
      <c r="F38">
        <f t="shared" si="0"/>
        <v>1740</v>
      </c>
    </row>
    <row r="39" spans="1:6" s="4" customFormat="1" x14ac:dyDescent="0.25">
      <c r="A39" s="6" t="s">
        <v>64</v>
      </c>
      <c r="B39" s="5">
        <v>200</v>
      </c>
      <c r="C39" s="4" t="s">
        <v>56</v>
      </c>
      <c r="D39" s="6">
        <f>B39*8</f>
        <v>1600</v>
      </c>
      <c r="F39" s="4">
        <f t="shared" si="0"/>
        <v>0</v>
      </c>
    </row>
    <row r="40" spans="1:6" s="4" customFormat="1" x14ac:dyDescent="0.25">
      <c r="A40" s="4" t="s">
        <v>62</v>
      </c>
      <c r="B40" s="5">
        <v>450</v>
      </c>
      <c r="C40" s="4" t="s">
        <v>56</v>
      </c>
      <c r="D40" s="4">
        <f>B40*4</f>
        <v>1800</v>
      </c>
      <c r="F40" s="4">
        <f t="shared" si="0"/>
        <v>0</v>
      </c>
    </row>
    <row r="41" spans="1:6" s="4" customFormat="1" x14ac:dyDescent="0.25">
      <c r="A41" s="6" t="s">
        <v>63</v>
      </c>
      <c r="B41" s="5">
        <v>120</v>
      </c>
      <c r="C41" s="4" t="s">
        <v>56</v>
      </c>
      <c r="D41" s="6">
        <f>B41*12</f>
        <v>1440</v>
      </c>
      <c r="F41" s="4">
        <f t="shared" si="0"/>
        <v>0</v>
      </c>
    </row>
    <row r="42" spans="1:6" s="4" customFormat="1" x14ac:dyDescent="0.25">
      <c r="A42" s="6" t="s">
        <v>65</v>
      </c>
      <c r="B42" s="5">
        <v>700</v>
      </c>
      <c r="C42" s="4" t="s">
        <v>56</v>
      </c>
      <c r="D42" s="6">
        <f>B42*4</f>
        <v>2800</v>
      </c>
      <c r="F42" s="4">
        <f t="shared" si="0"/>
        <v>0</v>
      </c>
    </row>
    <row r="43" spans="1:6" s="4" customFormat="1" x14ac:dyDescent="0.25">
      <c r="A43" s="6" t="s">
        <v>66</v>
      </c>
      <c r="B43" s="5">
        <v>700</v>
      </c>
      <c r="C43" s="4" t="s">
        <v>56</v>
      </c>
      <c r="D43" s="6">
        <f>B43*4</f>
        <v>2800</v>
      </c>
      <c r="F43" s="4">
        <f t="shared" si="0"/>
        <v>0</v>
      </c>
    </row>
    <row r="44" spans="1:6" s="4" customFormat="1" x14ac:dyDescent="0.25">
      <c r="A44" s="6" t="s">
        <v>67</v>
      </c>
      <c r="B44" s="5">
        <v>100</v>
      </c>
      <c r="C44" s="4" t="s">
        <v>59</v>
      </c>
      <c r="D44" s="6">
        <f>B44*8</f>
        <v>800</v>
      </c>
      <c r="F44" s="4">
        <f t="shared" si="0"/>
        <v>0</v>
      </c>
    </row>
    <row r="45" spans="1:6" x14ac:dyDescent="0.25">
      <c r="A45" s="3" t="s">
        <v>68</v>
      </c>
      <c r="B45" s="1">
        <v>200</v>
      </c>
      <c r="C45" t="s">
        <v>56</v>
      </c>
      <c r="D45" s="3">
        <f>B45*8</f>
        <v>1600</v>
      </c>
      <c r="E45">
        <f>SUM(D39:D45)</f>
        <v>12840</v>
      </c>
      <c r="F45">
        <f t="shared" si="0"/>
        <v>19260</v>
      </c>
    </row>
    <row r="46" spans="1:6" s="4" customFormat="1" x14ac:dyDescent="0.25">
      <c r="A46" s="6" t="s">
        <v>63</v>
      </c>
      <c r="B46" s="5">
        <v>500</v>
      </c>
      <c r="C46" s="4" t="s">
        <v>85</v>
      </c>
      <c r="D46" s="6">
        <f>B46*12</f>
        <v>6000</v>
      </c>
      <c r="F46" s="4">
        <f t="shared" si="0"/>
        <v>0</v>
      </c>
    </row>
    <row r="47" spans="1:6" s="4" customFormat="1" x14ac:dyDescent="0.25">
      <c r="A47" s="6" t="s">
        <v>64</v>
      </c>
      <c r="B47" s="5">
        <v>150</v>
      </c>
      <c r="C47" s="4" t="s">
        <v>85</v>
      </c>
      <c r="D47" s="6">
        <f>B47*8</f>
        <v>1200</v>
      </c>
      <c r="F47" s="4">
        <f t="shared" si="0"/>
        <v>0</v>
      </c>
    </row>
    <row r="48" spans="1:6" s="4" customFormat="1" x14ac:dyDescent="0.25">
      <c r="A48" s="6" t="s">
        <v>67</v>
      </c>
      <c r="B48" s="5">
        <v>600</v>
      </c>
      <c r="C48" s="4" t="s">
        <v>85</v>
      </c>
      <c r="D48" s="6">
        <f>B48*8</f>
        <v>4800</v>
      </c>
      <c r="F48" s="4">
        <f t="shared" si="0"/>
        <v>0</v>
      </c>
    </row>
    <row r="49" spans="1:6" x14ac:dyDescent="0.25">
      <c r="A49" s="3" t="s">
        <v>68</v>
      </c>
      <c r="B49" s="1">
        <v>1200</v>
      </c>
      <c r="C49" t="s">
        <v>85</v>
      </c>
      <c r="D49" s="3">
        <f>B49*8</f>
        <v>9600</v>
      </c>
      <c r="E49">
        <f>SUM(D46:D49)</f>
        <v>21600</v>
      </c>
      <c r="F49">
        <f t="shared" si="0"/>
        <v>32400</v>
      </c>
    </row>
    <row r="50" spans="1:6" x14ac:dyDescent="0.25">
      <c r="A50" s="3" t="s">
        <v>64</v>
      </c>
      <c r="B50" s="1">
        <v>800</v>
      </c>
      <c r="C50" t="s">
        <v>99</v>
      </c>
      <c r="D50" s="3">
        <f>B50*8</f>
        <v>6400</v>
      </c>
      <c r="E50">
        <f>D50</f>
        <v>6400</v>
      </c>
      <c r="F50">
        <f t="shared" si="0"/>
        <v>9600</v>
      </c>
    </row>
    <row r="51" spans="1:6" s="4" customFormat="1" x14ac:dyDescent="0.25">
      <c r="A51" s="6" t="s">
        <v>68</v>
      </c>
      <c r="B51" s="5">
        <v>1500</v>
      </c>
      <c r="C51" s="4" t="s">
        <v>86</v>
      </c>
      <c r="D51" s="6">
        <f>B51*8</f>
        <v>12000</v>
      </c>
      <c r="F51" s="4">
        <f t="shared" si="0"/>
        <v>0</v>
      </c>
    </row>
    <row r="52" spans="1:6" s="4" customFormat="1" x14ac:dyDescent="0.25">
      <c r="A52" s="6" t="s">
        <v>63</v>
      </c>
      <c r="B52" s="5">
        <v>100</v>
      </c>
      <c r="C52" s="4" t="s">
        <v>86</v>
      </c>
      <c r="D52" s="6">
        <f>B52*12</f>
        <v>1200</v>
      </c>
      <c r="F52" s="4">
        <f t="shared" si="0"/>
        <v>0</v>
      </c>
    </row>
    <row r="53" spans="1:6" s="4" customFormat="1" x14ac:dyDescent="0.25">
      <c r="A53" s="6" t="s">
        <v>64</v>
      </c>
      <c r="B53" s="5">
        <v>300</v>
      </c>
      <c r="C53" s="4" t="s">
        <v>86</v>
      </c>
      <c r="D53" s="6">
        <f>B53*8</f>
        <v>2400</v>
      </c>
      <c r="F53" s="4">
        <f t="shared" si="0"/>
        <v>0</v>
      </c>
    </row>
    <row r="54" spans="1:6" s="4" customFormat="1" x14ac:dyDescent="0.25">
      <c r="A54" s="6" t="s">
        <v>66</v>
      </c>
      <c r="B54" s="5">
        <v>450</v>
      </c>
      <c r="C54" s="4" t="s">
        <v>86</v>
      </c>
      <c r="D54" s="6">
        <f>B54*4</f>
        <v>1800</v>
      </c>
      <c r="F54" s="4">
        <f t="shared" si="0"/>
        <v>0</v>
      </c>
    </row>
    <row r="55" spans="1:6" x14ac:dyDescent="0.25">
      <c r="A55" s="3" t="s">
        <v>67</v>
      </c>
      <c r="B55" s="1">
        <v>800</v>
      </c>
      <c r="C55" t="s">
        <v>86</v>
      </c>
      <c r="D55" s="3">
        <f>B55*8</f>
        <v>6400</v>
      </c>
      <c r="E55">
        <f>SUM(D51:D55)</f>
        <v>23800</v>
      </c>
      <c r="F55">
        <f t="shared" si="0"/>
        <v>35700</v>
      </c>
    </row>
    <row r="56" spans="1:6" s="4" customFormat="1" x14ac:dyDescent="0.25">
      <c r="A56" s="6" t="s">
        <v>64</v>
      </c>
      <c r="B56" s="5">
        <v>700</v>
      </c>
      <c r="C56" s="4" t="s">
        <v>87</v>
      </c>
      <c r="D56" s="6">
        <f>B56*8</f>
        <v>5600</v>
      </c>
      <c r="F56" s="4">
        <f t="shared" si="0"/>
        <v>0</v>
      </c>
    </row>
    <row r="57" spans="1:6" s="4" customFormat="1" x14ac:dyDescent="0.25">
      <c r="A57" s="6" t="s">
        <v>67</v>
      </c>
      <c r="B57" s="5">
        <v>300</v>
      </c>
      <c r="C57" s="4" t="s">
        <v>87</v>
      </c>
      <c r="D57" s="6">
        <f>B57*8</f>
        <v>2400</v>
      </c>
      <c r="F57" s="4">
        <f t="shared" si="0"/>
        <v>0</v>
      </c>
    </row>
    <row r="58" spans="1:6" s="4" customFormat="1" x14ac:dyDescent="0.25">
      <c r="A58" s="6" t="s">
        <v>68</v>
      </c>
      <c r="B58" s="5">
        <v>700</v>
      </c>
      <c r="C58" s="4" t="s">
        <v>87</v>
      </c>
      <c r="D58" s="6">
        <f>B58*8</f>
        <v>5600</v>
      </c>
      <c r="F58" s="4">
        <f t="shared" si="0"/>
        <v>0</v>
      </c>
    </row>
    <row r="59" spans="1:6" x14ac:dyDescent="0.25">
      <c r="A59" s="3" t="s">
        <v>63</v>
      </c>
      <c r="B59" s="1">
        <v>400</v>
      </c>
      <c r="C59" t="s">
        <v>87</v>
      </c>
      <c r="D59" s="3">
        <f>B59*12</f>
        <v>4800</v>
      </c>
      <c r="E59">
        <f>SUM(D56:D59)</f>
        <v>18400</v>
      </c>
      <c r="F59">
        <f t="shared" si="0"/>
        <v>27600</v>
      </c>
    </row>
    <row r="60" spans="1:6" s="4" customFormat="1" x14ac:dyDescent="0.25">
      <c r="A60" s="6" t="s">
        <v>63</v>
      </c>
      <c r="B60" s="5">
        <v>500</v>
      </c>
      <c r="C60" s="4" t="s">
        <v>88</v>
      </c>
      <c r="D60" s="6">
        <f>B60*12</f>
        <v>6000</v>
      </c>
      <c r="F60" s="4">
        <f t="shared" si="0"/>
        <v>0</v>
      </c>
    </row>
    <row r="61" spans="1:6" s="4" customFormat="1" x14ac:dyDescent="0.25">
      <c r="A61" s="6" t="s">
        <v>64</v>
      </c>
      <c r="B61" s="5">
        <v>500</v>
      </c>
      <c r="C61" s="4" t="s">
        <v>88</v>
      </c>
      <c r="D61" s="6">
        <f>B61*8</f>
        <v>4000</v>
      </c>
      <c r="F61" s="4">
        <f t="shared" si="0"/>
        <v>0</v>
      </c>
    </row>
    <row r="62" spans="1:6" s="4" customFormat="1" x14ac:dyDescent="0.25">
      <c r="A62" s="6" t="s">
        <v>67</v>
      </c>
      <c r="B62" s="5">
        <v>100</v>
      </c>
      <c r="C62" s="4" t="s">
        <v>88</v>
      </c>
      <c r="D62" s="6">
        <f>B62*8</f>
        <v>800</v>
      </c>
      <c r="F62" s="4">
        <f t="shared" si="0"/>
        <v>0</v>
      </c>
    </row>
    <row r="63" spans="1:6" x14ac:dyDescent="0.25">
      <c r="A63" s="3" t="s">
        <v>68</v>
      </c>
      <c r="B63" s="1">
        <v>200</v>
      </c>
      <c r="C63" t="s">
        <v>88</v>
      </c>
      <c r="D63" s="3">
        <f>B63*8</f>
        <v>1600</v>
      </c>
      <c r="E63">
        <f>SUM(D60:D63)</f>
        <v>12400</v>
      </c>
      <c r="F63">
        <f t="shared" si="0"/>
        <v>18600</v>
      </c>
    </row>
    <row r="64" spans="1:6" s="4" customFormat="1" x14ac:dyDescent="0.25">
      <c r="A64" s="6" t="s">
        <v>63</v>
      </c>
      <c r="B64" s="5">
        <v>250</v>
      </c>
      <c r="C64" s="4" t="s">
        <v>89</v>
      </c>
      <c r="D64" s="6">
        <f>B64*12</f>
        <v>3000</v>
      </c>
      <c r="F64" s="4">
        <f t="shared" si="0"/>
        <v>0</v>
      </c>
    </row>
    <row r="65" spans="1:6" x14ac:dyDescent="0.25">
      <c r="A65" s="3" t="s">
        <v>66</v>
      </c>
      <c r="B65" s="1">
        <v>470</v>
      </c>
      <c r="C65" t="s">
        <v>89</v>
      </c>
      <c r="D65" s="3">
        <f>B65*4</f>
        <v>1880</v>
      </c>
      <c r="E65">
        <f>SUM(D64:D65)</f>
        <v>4880</v>
      </c>
      <c r="F65">
        <f t="shared" si="0"/>
        <v>7320</v>
      </c>
    </row>
    <row r="66" spans="1:6" x14ac:dyDescent="0.25">
      <c r="A66" s="3" t="s">
        <v>66</v>
      </c>
      <c r="B66" s="1">
        <v>350</v>
      </c>
      <c r="C66" t="s">
        <v>90</v>
      </c>
      <c r="D66" s="3">
        <f>B66*4</f>
        <v>1400</v>
      </c>
      <c r="E66">
        <f>D66</f>
        <v>1400</v>
      </c>
      <c r="F66">
        <f t="shared" si="0"/>
        <v>2100</v>
      </c>
    </row>
    <row r="67" spans="1:6" x14ac:dyDescent="0.25">
      <c r="A67" s="3" t="s">
        <v>66</v>
      </c>
      <c r="B67" s="1">
        <v>650</v>
      </c>
      <c r="C67" t="s">
        <v>91</v>
      </c>
      <c r="D67" s="3">
        <f>B67*4</f>
        <v>2600</v>
      </c>
      <c r="E67">
        <f>D67</f>
        <v>2600</v>
      </c>
      <c r="F67">
        <f t="shared" ref="F67:F76" si="2">E67*1.5</f>
        <v>3900</v>
      </c>
    </row>
    <row r="68" spans="1:6" x14ac:dyDescent="0.25">
      <c r="A68" t="s">
        <v>61</v>
      </c>
      <c r="B68" s="1">
        <v>600</v>
      </c>
      <c r="C68" t="s">
        <v>48</v>
      </c>
      <c r="D68">
        <f>B68*1</f>
        <v>600</v>
      </c>
      <c r="E68">
        <f>D68</f>
        <v>600</v>
      </c>
      <c r="F68">
        <f t="shared" si="2"/>
        <v>900</v>
      </c>
    </row>
    <row r="69" spans="1:6" x14ac:dyDescent="0.25">
      <c r="A69" s="3" t="s">
        <v>68</v>
      </c>
      <c r="B69" s="1">
        <v>10</v>
      </c>
      <c r="C69" t="s">
        <v>74</v>
      </c>
      <c r="D69" s="3">
        <f>B69*8</f>
        <v>80</v>
      </c>
      <c r="E69">
        <f t="shared" ref="E69:E76" si="3">D69</f>
        <v>80</v>
      </c>
      <c r="F69">
        <f t="shared" si="2"/>
        <v>120</v>
      </c>
    </row>
    <row r="70" spans="1:6" x14ac:dyDescent="0.25">
      <c r="A70" s="3" t="s">
        <v>68</v>
      </c>
      <c r="B70" s="1">
        <v>2100</v>
      </c>
      <c r="C70" t="s">
        <v>92</v>
      </c>
      <c r="D70" s="3">
        <f>B70*8</f>
        <v>16800</v>
      </c>
      <c r="E70">
        <f t="shared" si="3"/>
        <v>16800</v>
      </c>
      <c r="F70">
        <f t="shared" si="2"/>
        <v>25200</v>
      </c>
    </row>
    <row r="71" spans="1:6" x14ac:dyDescent="0.25">
      <c r="A71" t="s">
        <v>62</v>
      </c>
      <c r="B71" s="1">
        <v>400</v>
      </c>
      <c r="C71" t="s">
        <v>93</v>
      </c>
      <c r="D71">
        <f>B71*4</f>
        <v>1600</v>
      </c>
      <c r="E71">
        <f t="shared" si="3"/>
        <v>1600</v>
      </c>
      <c r="F71">
        <f t="shared" si="2"/>
        <v>2400</v>
      </c>
    </row>
    <row r="72" spans="1:6" x14ac:dyDescent="0.25">
      <c r="A72" s="3" t="s">
        <v>66</v>
      </c>
      <c r="B72" s="1">
        <v>2000</v>
      </c>
      <c r="C72" t="s">
        <v>94</v>
      </c>
      <c r="D72" s="3">
        <f>B72*4</f>
        <v>8000</v>
      </c>
      <c r="E72">
        <f t="shared" si="3"/>
        <v>8000</v>
      </c>
      <c r="F72">
        <f t="shared" si="2"/>
        <v>12000</v>
      </c>
    </row>
    <row r="73" spans="1:6" x14ac:dyDescent="0.25">
      <c r="A73" s="3" t="s">
        <v>67</v>
      </c>
      <c r="B73" s="1">
        <v>2500</v>
      </c>
      <c r="C73" t="s">
        <v>95</v>
      </c>
      <c r="D73" s="3">
        <f>B73*8</f>
        <v>20000</v>
      </c>
      <c r="E73">
        <f t="shared" si="3"/>
        <v>20000</v>
      </c>
      <c r="F73">
        <f t="shared" si="2"/>
        <v>30000</v>
      </c>
    </row>
    <row r="74" spans="1:6" x14ac:dyDescent="0.25">
      <c r="A74" s="3" t="s">
        <v>65</v>
      </c>
      <c r="B74" s="1">
        <v>2000</v>
      </c>
      <c r="C74" t="s">
        <v>96</v>
      </c>
      <c r="D74" s="3">
        <f>B74*4</f>
        <v>8000</v>
      </c>
      <c r="E74">
        <f t="shared" si="3"/>
        <v>8000</v>
      </c>
      <c r="F74">
        <f t="shared" si="2"/>
        <v>12000</v>
      </c>
    </row>
    <row r="75" spans="1:6" x14ac:dyDescent="0.25">
      <c r="A75" s="3" t="s">
        <v>63</v>
      </c>
      <c r="B75" s="1">
        <v>300</v>
      </c>
      <c r="C75" t="s">
        <v>97</v>
      </c>
      <c r="D75" s="3">
        <f>B75*12</f>
        <v>3600</v>
      </c>
      <c r="E75">
        <f t="shared" si="3"/>
        <v>3600</v>
      </c>
      <c r="F75">
        <f t="shared" si="2"/>
        <v>5400</v>
      </c>
    </row>
    <row r="76" spans="1:6" x14ac:dyDescent="0.25">
      <c r="A76" s="3" t="s">
        <v>64</v>
      </c>
      <c r="B76" s="1">
        <v>400</v>
      </c>
      <c r="C76" t="s">
        <v>98</v>
      </c>
      <c r="D76" s="3">
        <f>B76*8</f>
        <v>3200</v>
      </c>
      <c r="E76">
        <f t="shared" si="3"/>
        <v>3200</v>
      </c>
      <c r="F76">
        <f t="shared" si="2"/>
        <v>4800</v>
      </c>
    </row>
  </sheetData>
  <sortState ref="A2:D102">
    <sortCondition ref="C1"/>
  </sortState>
  <dataValidations disablePrompts="1" count="1">
    <dataValidation type="whole" allowBlank="1" showInputMessage="1" showErrorMessage="1" sqref="B2:B11">
      <formula1>0</formula1>
      <formula2>100000000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workbookViewId="0">
      <selection sqref="A1:A57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4" spans="1:1" x14ac:dyDescent="0.25">
      <c r="A4" t="s">
        <v>2</v>
      </c>
    </row>
    <row r="5" spans="1:1" x14ac:dyDescent="0.25">
      <c r="A5" t="s">
        <v>3</v>
      </c>
    </row>
    <row r="6" spans="1:1" x14ac:dyDescent="0.25">
      <c r="A6" t="s">
        <v>4</v>
      </c>
    </row>
    <row r="7" spans="1:1" x14ac:dyDescent="0.25">
      <c r="A7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10</v>
      </c>
    </row>
    <row r="13" spans="1:1" x14ac:dyDescent="0.25">
      <c r="A13" t="s">
        <v>11</v>
      </c>
    </row>
    <row r="14" spans="1:1" x14ac:dyDescent="0.25">
      <c r="A14" t="s">
        <v>12</v>
      </c>
    </row>
    <row r="15" spans="1:1" x14ac:dyDescent="0.25">
      <c r="A15" t="s">
        <v>13</v>
      </c>
    </row>
    <row r="16" spans="1:1" x14ac:dyDescent="0.25">
      <c r="A16" t="s">
        <v>14</v>
      </c>
    </row>
    <row r="17" spans="1:1" x14ac:dyDescent="0.25">
      <c r="A17" t="s">
        <v>15</v>
      </c>
    </row>
    <row r="18" spans="1:1" x14ac:dyDescent="0.25">
      <c r="A18" t="s">
        <v>16</v>
      </c>
    </row>
    <row r="20" spans="1:1" x14ac:dyDescent="0.25">
      <c r="A20" t="s">
        <v>17</v>
      </c>
    </row>
    <row r="21" spans="1:1" x14ac:dyDescent="0.25">
      <c r="A21" t="s">
        <v>18</v>
      </c>
    </row>
    <row r="22" spans="1:1" x14ac:dyDescent="0.25">
      <c r="A22" t="s">
        <v>19</v>
      </c>
    </row>
    <row r="23" spans="1:1" x14ac:dyDescent="0.25">
      <c r="A23" t="s">
        <v>20</v>
      </c>
    </row>
    <row r="24" spans="1:1" x14ac:dyDescent="0.25">
      <c r="A24" t="s">
        <v>21</v>
      </c>
    </row>
    <row r="25" spans="1:1" x14ac:dyDescent="0.25">
      <c r="A25" t="s">
        <v>22</v>
      </c>
    </row>
    <row r="26" spans="1:1" x14ac:dyDescent="0.25">
      <c r="A26" t="s">
        <v>23</v>
      </c>
    </row>
    <row r="27" spans="1:1" x14ac:dyDescent="0.25">
      <c r="A27" t="s">
        <v>24</v>
      </c>
    </row>
    <row r="28" spans="1:1" x14ac:dyDescent="0.25">
      <c r="A28" t="s">
        <v>16</v>
      </c>
    </row>
    <row r="29" spans="1:1" x14ac:dyDescent="0.25">
      <c r="A29" t="s">
        <v>25</v>
      </c>
    </row>
    <row r="31" spans="1:1" x14ac:dyDescent="0.25">
      <c r="A31" t="s">
        <v>26</v>
      </c>
    </row>
    <row r="32" spans="1:1" x14ac:dyDescent="0.25">
      <c r="A32" t="s">
        <v>27</v>
      </c>
    </row>
    <row r="33" spans="1:1" x14ac:dyDescent="0.25">
      <c r="A33" t="s">
        <v>28</v>
      </c>
    </row>
    <row r="34" spans="1:1" x14ac:dyDescent="0.25">
      <c r="A34" t="s">
        <v>29</v>
      </c>
    </row>
    <row r="35" spans="1:1" x14ac:dyDescent="0.25">
      <c r="A35" t="s">
        <v>30</v>
      </c>
    </row>
    <row r="36" spans="1:1" x14ac:dyDescent="0.25">
      <c r="A36" t="s">
        <v>31</v>
      </c>
    </row>
    <row r="37" spans="1:1" x14ac:dyDescent="0.25">
      <c r="A37" t="s">
        <v>32</v>
      </c>
    </row>
    <row r="38" spans="1:1" x14ac:dyDescent="0.25">
      <c r="A38" t="s">
        <v>33</v>
      </c>
    </row>
    <row r="39" spans="1:1" x14ac:dyDescent="0.25">
      <c r="A39" t="s">
        <v>34</v>
      </c>
    </row>
    <row r="40" spans="1:1" x14ac:dyDescent="0.25">
      <c r="A40" t="s">
        <v>35</v>
      </c>
    </row>
    <row r="41" spans="1:1" x14ac:dyDescent="0.25">
      <c r="A41" t="s">
        <v>16</v>
      </c>
    </row>
    <row r="42" spans="1:1" x14ac:dyDescent="0.25">
      <c r="A42" t="s">
        <v>25</v>
      </c>
    </row>
    <row r="44" spans="1:1" x14ac:dyDescent="0.25">
      <c r="A44" t="s">
        <v>26</v>
      </c>
    </row>
    <row r="45" spans="1:1" x14ac:dyDescent="0.25">
      <c r="A45" t="s">
        <v>36</v>
      </c>
    </row>
    <row r="46" spans="1:1" x14ac:dyDescent="0.25">
      <c r="A46" t="s">
        <v>37</v>
      </c>
    </row>
    <row r="47" spans="1:1" x14ac:dyDescent="0.25">
      <c r="A47" t="s">
        <v>38</v>
      </c>
    </row>
    <row r="48" spans="1:1" x14ac:dyDescent="0.25">
      <c r="A48" t="s">
        <v>39</v>
      </c>
    </row>
    <row r="49" spans="1:1" x14ac:dyDescent="0.25">
      <c r="A49" t="s">
        <v>40</v>
      </c>
    </row>
    <row r="50" spans="1:1" x14ac:dyDescent="0.25">
      <c r="A50" t="s">
        <v>41</v>
      </c>
    </row>
    <row r="51" spans="1:1" x14ac:dyDescent="0.25">
      <c r="A51" t="s">
        <v>42</v>
      </c>
    </row>
    <row r="52" spans="1:1" x14ac:dyDescent="0.25">
      <c r="A52" t="s">
        <v>43</v>
      </c>
    </row>
    <row r="53" spans="1:1" x14ac:dyDescent="0.25">
      <c r="A53" t="s">
        <v>44</v>
      </c>
    </row>
    <row r="54" spans="1:1" x14ac:dyDescent="0.25">
      <c r="A54" t="s">
        <v>45</v>
      </c>
    </row>
    <row r="55" spans="1:1" x14ac:dyDescent="0.25">
      <c r="A55" t="s">
        <v>46</v>
      </c>
    </row>
    <row r="56" spans="1:1" x14ac:dyDescent="0.25">
      <c r="A56" t="s">
        <v>47</v>
      </c>
    </row>
    <row r="57" spans="1:1" x14ac:dyDescent="0.25">
      <c r="A57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workbookViewId="0">
      <selection activeCell="A5" sqref="A5"/>
    </sheetView>
  </sheetViews>
  <sheetFormatPr defaultRowHeight="15" x14ac:dyDescent="0.25"/>
  <cols>
    <col min="1" max="1" width="55.28515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4" spans="1:1" x14ac:dyDescent="0.25">
      <c r="A4" t="s">
        <v>2</v>
      </c>
    </row>
    <row r="5" spans="1:1" x14ac:dyDescent="0.25">
      <c r="A5" t="s">
        <v>3</v>
      </c>
    </row>
    <row r="6" spans="1:1" x14ac:dyDescent="0.25">
      <c r="A6" t="s">
        <v>4</v>
      </c>
    </row>
    <row r="7" spans="1:1" x14ac:dyDescent="0.25">
      <c r="A7" t="s">
        <v>5</v>
      </c>
    </row>
    <row r="8" spans="1:1" x14ac:dyDescent="0.25">
      <c r="A8" t="s">
        <v>6</v>
      </c>
    </row>
    <row r="9" spans="1:1" x14ac:dyDescent="0.25">
      <c r="A9" t="s">
        <v>7</v>
      </c>
    </row>
    <row r="10" spans="1:1" x14ac:dyDescent="0.25">
      <c r="A10" t="s">
        <v>8</v>
      </c>
    </row>
    <row r="11" spans="1:1" x14ac:dyDescent="0.25">
      <c r="A11" t="s">
        <v>9</v>
      </c>
    </row>
    <row r="12" spans="1:1" x14ac:dyDescent="0.25">
      <c r="A12" t="s">
        <v>10</v>
      </c>
    </row>
    <row r="13" spans="1:1" x14ac:dyDescent="0.25">
      <c r="A13" t="s">
        <v>11</v>
      </c>
    </row>
    <row r="14" spans="1:1" x14ac:dyDescent="0.25">
      <c r="A14" t="s">
        <v>12</v>
      </c>
    </row>
    <row r="15" spans="1:1" x14ac:dyDescent="0.25">
      <c r="A15" t="s">
        <v>13</v>
      </c>
    </row>
    <row r="16" spans="1:1" x14ac:dyDescent="0.25">
      <c r="A16" t="s">
        <v>14</v>
      </c>
    </row>
    <row r="17" spans="1:1" x14ac:dyDescent="0.25">
      <c r="A17" t="s">
        <v>15</v>
      </c>
    </row>
    <row r="18" spans="1:1" x14ac:dyDescent="0.25">
      <c r="A18" t="s">
        <v>16</v>
      </c>
    </row>
    <row r="20" spans="1:1" x14ac:dyDescent="0.25">
      <c r="A20" t="s">
        <v>17</v>
      </c>
    </row>
    <row r="21" spans="1:1" x14ac:dyDescent="0.25">
      <c r="A21" t="s">
        <v>18</v>
      </c>
    </row>
    <row r="22" spans="1:1" x14ac:dyDescent="0.25">
      <c r="A22" t="s">
        <v>19</v>
      </c>
    </row>
    <row r="23" spans="1:1" x14ac:dyDescent="0.25">
      <c r="A23" t="s">
        <v>20</v>
      </c>
    </row>
    <row r="24" spans="1:1" x14ac:dyDescent="0.25">
      <c r="A24" t="s">
        <v>21</v>
      </c>
    </row>
    <row r="25" spans="1:1" x14ac:dyDescent="0.25">
      <c r="A25" t="s">
        <v>22</v>
      </c>
    </row>
    <row r="26" spans="1:1" x14ac:dyDescent="0.25">
      <c r="A26" t="s">
        <v>23</v>
      </c>
    </row>
    <row r="27" spans="1:1" x14ac:dyDescent="0.25">
      <c r="A27" t="s">
        <v>24</v>
      </c>
    </row>
    <row r="28" spans="1:1" x14ac:dyDescent="0.25">
      <c r="A28" t="s">
        <v>16</v>
      </c>
    </row>
    <row r="29" spans="1:1" x14ac:dyDescent="0.25">
      <c r="A29" t="s">
        <v>25</v>
      </c>
    </row>
    <row r="31" spans="1:1" x14ac:dyDescent="0.25">
      <c r="A31" t="s">
        <v>26</v>
      </c>
    </row>
    <row r="32" spans="1:1" x14ac:dyDescent="0.25">
      <c r="A32" t="s">
        <v>27</v>
      </c>
    </row>
    <row r="33" spans="1:1" x14ac:dyDescent="0.25">
      <c r="A33" t="s">
        <v>28</v>
      </c>
    </row>
    <row r="34" spans="1:1" x14ac:dyDescent="0.25">
      <c r="A34" t="s">
        <v>29</v>
      </c>
    </row>
    <row r="35" spans="1:1" x14ac:dyDescent="0.25">
      <c r="A35" t="s">
        <v>30</v>
      </c>
    </row>
    <row r="36" spans="1:1" x14ac:dyDescent="0.25">
      <c r="A36" t="s">
        <v>31</v>
      </c>
    </row>
    <row r="37" spans="1:1" x14ac:dyDescent="0.25">
      <c r="A37" t="s">
        <v>32</v>
      </c>
    </row>
    <row r="38" spans="1:1" x14ac:dyDescent="0.25">
      <c r="A38" t="s">
        <v>33</v>
      </c>
    </row>
    <row r="39" spans="1:1" x14ac:dyDescent="0.25">
      <c r="A39" t="s">
        <v>34</v>
      </c>
    </row>
    <row r="40" spans="1:1" x14ac:dyDescent="0.25">
      <c r="A40" t="s">
        <v>35</v>
      </c>
    </row>
    <row r="41" spans="1:1" x14ac:dyDescent="0.25">
      <c r="A41" t="s">
        <v>16</v>
      </c>
    </row>
    <row r="42" spans="1:1" x14ac:dyDescent="0.25">
      <c r="A42" t="s">
        <v>25</v>
      </c>
    </row>
    <row r="44" spans="1:1" x14ac:dyDescent="0.25">
      <c r="A44" t="s">
        <v>26</v>
      </c>
    </row>
    <row r="45" spans="1:1" x14ac:dyDescent="0.25">
      <c r="A45" t="s">
        <v>36</v>
      </c>
    </row>
    <row r="46" spans="1:1" x14ac:dyDescent="0.25">
      <c r="A46" t="s">
        <v>37</v>
      </c>
    </row>
    <row r="47" spans="1:1" x14ac:dyDescent="0.25">
      <c r="A47" t="s">
        <v>38</v>
      </c>
    </row>
    <row r="48" spans="1:1" x14ac:dyDescent="0.25">
      <c r="A48" t="s">
        <v>39</v>
      </c>
    </row>
    <row r="49" spans="1:1" x14ac:dyDescent="0.25">
      <c r="A49" t="s">
        <v>40</v>
      </c>
    </row>
    <row r="50" spans="1:1" x14ac:dyDescent="0.25">
      <c r="A50" t="s">
        <v>41</v>
      </c>
    </row>
    <row r="51" spans="1:1" x14ac:dyDescent="0.25">
      <c r="A51" t="s">
        <v>42</v>
      </c>
    </row>
    <row r="52" spans="1:1" x14ac:dyDescent="0.25">
      <c r="A52" t="s">
        <v>43</v>
      </c>
    </row>
    <row r="53" spans="1:1" x14ac:dyDescent="0.25">
      <c r="A53" t="s">
        <v>44</v>
      </c>
    </row>
    <row r="54" spans="1:1" x14ac:dyDescent="0.25">
      <c r="A54" t="s">
        <v>45</v>
      </c>
    </row>
    <row r="55" spans="1:1" x14ac:dyDescent="0.25">
      <c r="A55" t="s">
        <v>46</v>
      </c>
    </row>
    <row r="56" spans="1:1" x14ac:dyDescent="0.25">
      <c r="A56" t="s">
        <v>47</v>
      </c>
    </row>
    <row r="57" spans="1:1" x14ac:dyDescent="0.25">
      <c r="A57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Reeve</dc:creator>
  <cp:lastModifiedBy>Lisa Reeve</cp:lastModifiedBy>
  <dcterms:created xsi:type="dcterms:W3CDTF">2014-07-22T11:18:44Z</dcterms:created>
  <dcterms:modified xsi:type="dcterms:W3CDTF">2014-07-22T12:00:26Z</dcterms:modified>
</cp:coreProperties>
</file>